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4120" windowHeight="123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<sst xmlns="http://schemas.openxmlformats.org/spreadsheetml/2006/main" count="123" uniqueCount="121">
  <si>
    <t>交易所</t>
  </si>
  <si>
    <t>序号</t>
  </si>
  <si>
    <t>品种代码</t>
  </si>
  <si>
    <t>基础保证金</t>
  </si>
  <si>
    <t xml:space="preserve">       长假保证金与停板</t>
  </si>
  <si>
    <t>合约类别</t>
  </si>
  <si>
    <t>代码</t>
  </si>
  <si>
    <t>经纪公司</t>
  </si>
  <si>
    <t>基础停板</t>
  </si>
  <si>
    <t>过节公司标准</t>
  </si>
  <si>
    <t>长假停板</t>
  </si>
  <si>
    <t>长假停板2</t>
  </si>
  <si>
    <t>长假停板3</t>
  </si>
  <si>
    <t>郑州</t>
  </si>
  <si>
    <t>菜籽油N</t>
  </si>
  <si>
    <t>OI</t>
  </si>
  <si>
    <t>早籼稻N</t>
  </si>
  <si>
    <t>RI</t>
  </si>
  <si>
    <t>强麦N</t>
  </si>
  <si>
    <t>WH</t>
  </si>
  <si>
    <t>白糖</t>
  </si>
  <si>
    <t>SR</t>
  </si>
  <si>
    <t>TA甲苯</t>
  </si>
  <si>
    <t>TA</t>
  </si>
  <si>
    <t>棉花一号</t>
  </si>
  <si>
    <t>CF</t>
  </si>
  <si>
    <t>普麦</t>
  </si>
  <si>
    <t>PM</t>
  </si>
  <si>
    <t>玻璃</t>
  </si>
  <si>
    <t>FG</t>
  </si>
  <si>
    <t>油菜籽</t>
  </si>
  <si>
    <t>RS</t>
  </si>
  <si>
    <t>菜粕</t>
  </si>
  <si>
    <t>RM</t>
  </si>
  <si>
    <t>粳稻</t>
  </si>
  <si>
    <t>JR</t>
  </si>
  <si>
    <t>甲醇N</t>
  </si>
  <si>
    <t>MA</t>
  </si>
  <si>
    <t>晚籼稻</t>
  </si>
  <si>
    <t>LR</t>
  </si>
  <si>
    <t>硅铁</t>
  </si>
  <si>
    <t>SF</t>
  </si>
  <si>
    <t>锰硅</t>
  </si>
  <si>
    <t>SM</t>
  </si>
  <si>
    <t>动力煤</t>
  </si>
  <si>
    <t>ZC</t>
  </si>
  <si>
    <t>棉纱</t>
  </si>
  <si>
    <t>CY</t>
  </si>
  <si>
    <t>鲜苹果</t>
  </si>
  <si>
    <t>AP</t>
  </si>
  <si>
    <t>AP1903、AP1905</t>
  </si>
  <si>
    <t>大连</t>
  </si>
  <si>
    <t>玉米</t>
  </si>
  <si>
    <t>C</t>
  </si>
  <si>
    <t>豆粕</t>
  </si>
  <si>
    <t>M</t>
  </si>
  <si>
    <t>黄大豆</t>
  </si>
  <si>
    <t>A</t>
  </si>
  <si>
    <t>豆二</t>
  </si>
  <si>
    <t>B</t>
  </si>
  <si>
    <t>豆油</t>
  </si>
  <si>
    <t>Y</t>
  </si>
  <si>
    <t>乙烯</t>
  </si>
  <si>
    <t>L</t>
  </si>
  <si>
    <t>棕榈油</t>
  </si>
  <si>
    <t>P</t>
  </si>
  <si>
    <t>聚氯乙烯</t>
  </si>
  <si>
    <t>V</t>
  </si>
  <si>
    <t>焦炭</t>
  </si>
  <si>
    <t>J</t>
  </si>
  <si>
    <t xml:space="preserve">焦煤 </t>
  </si>
  <si>
    <t>JM</t>
  </si>
  <si>
    <t>铁矿石</t>
  </si>
  <si>
    <t>I</t>
  </si>
  <si>
    <t>鲜鸡蛋</t>
  </si>
  <si>
    <t xml:space="preserve">
 JD
 </t>
  </si>
  <si>
    <t>细木工板</t>
  </si>
  <si>
    <t>BB</t>
  </si>
  <si>
    <t>中密度纤维板</t>
  </si>
  <si>
    <t>FB</t>
  </si>
  <si>
    <t>聚丙烯</t>
  </si>
  <si>
    <t>PP</t>
  </si>
  <si>
    <t>玉米淀粉</t>
  </si>
  <si>
    <t xml:space="preserve">
 CS
 </t>
  </si>
  <si>
    <t>乙二醇</t>
  </si>
  <si>
    <t>EG</t>
  </si>
  <si>
    <t>上海</t>
  </si>
  <si>
    <t>铝</t>
  </si>
  <si>
    <t>AL</t>
  </si>
  <si>
    <t>锌</t>
  </si>
  <si>
    <t>ZN</t>
  </si>
  <si>
    <t>黄金</t>
  </si>
  <si>
    <t>AU</t>
  </si>
  <si>
    <t>线材</t>
  </si>
  <si>
    <t>WR</t>
  </si>
  <si>
    <t>铅</t>
  </si>
  <si>
    <t>PB</t>
  </si>
  <si>
    <t>橡胶</t>
  </si>
  <si>
    <t>RU</t>
  </si>
  <si>
    <t>螺纹</t>
  </si>
  <si>
    <t>RB</t>
  </si>
  <si>
    <t>铜</t>
  </si>
  <si>
    <t>CU</t>
  </si>
  <si>
    <t>白银</t>
  </si>
  <si>
    <t>AG</t>
  </si>
  <si>
    <t>石油沥青</t>
  </si>
  <si>
    <t>BU</t>
  </si>
  <si>
    <t>热轧卷板</t>
  </si>
  <si>
    <t>HC</t>
  </si>
  <si>
    <t>镍</t>
  </si>
  <si>
    <t>NI</t>
  </si>
  <si>
    <t>锡</t>
  </si>
  <si>
    <t>SN</t>
  </si>
  <si>
    <t>燃料油</t>
  </si>
  <si>
    <t>FU</t>
  </si>
  <si>
    <t>漂针浆</t>
  </si>
  <si>
    <t>SP</t>
  </si>
  <si>
    <t>能源</t>
  </si>
  <si>
    <t>原油</t>
  </si>
  <si>
    <t>SC</t>
  </si>
  <si>
    <t>AP1907</t>
  </si>
</sst>
</file>

<file path=xl/styles.xml><?xml version="1.0" encoding="utf-8"?>
<styleSheet xmlns="http://schemas.openxmlformats.org/spreadsheetml/2006/main">
  <numFmts count="1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h:mm:ss"/>
  </numFmts>
  <fonts count="23">
    <font>
      <sz val="11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8" fillId="17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3" fillId="22" borderId="0" applyNumberFormat="0" applyBorder="0" applyAlignment="0" applyProtection="0"/>
    <xf numFmtId="0" fontId="15" fillId="16" borderId="8" applyNumberFormat="0" applyAlignment="0" applyProtection="0"/>
    <xf numFmtId="0" fontId="14" fillId="7" borderId="5" applyNumberFormat="0" applyAlignment="0" applyProtection="0"/>
    <xf numFmtId="0" fontId="0" fillId="23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1" fillId="24" borderId="10" xfId="40" applyFont="1" applyFill="1" applyBorder="1" applyProtection="1">
      <alignment vertical="center"/>
      <protection locked="0"/>
    </xf>
    <xf numFmtId="0" fontId="1" fillId="24" borderId="10" xfId="40" applyFont="1" applyFill="1" applyBorder="1" applyAlignment="1">
      <alignment horizontal="center" vertical="center"/>
      <protection/>
    </xf>
    <xf numFmtId="0" fontId="3" fillId="24" borderId="10" xfId="40" applyFont="1" applyFill="1" applyBorder="1" applyAlignment="1">
      <alignment horizontal="center" vertical="center" wrapText="1"/>
      <protection/>
    </xf>
    <xf numFmtId="0" fontId="1" fillId="17" borderId="10" xfId="40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9" fontId="5" fillId="0" borderId="10" xfId="0" applyNumberFormat="1" applyFont="1" applyFill="1" applyBorder="1" applyAlignment="1">
      <alignment horizontal="center" vertical="center"/>
    </xf>
    <xf numFmtId="0" fontId="4" fillId="25" borderId="10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horizontal="center" vertical="center"/>
    </xf>
    <xf numFmtId="0" fontId="4" fillId="26" borderId="10" xfId="0" applyFont="1" applyFill="1" applyBorder="1" applyAlignment="1">
      <alignment horizontal="center" vertical="center"/>
    </xf>
    <xf numFmtId="0" fontId="4" fillId="25" borderId="1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9" fontId="5" fillId="27" borderId="10" xfId="0" applyNumberFormat="1" applyFont="1" applyFill="1" applyBorder="1" applyAlignment="1">
      <alignment horizontal="center" vertical="center"/>
    </xf>
    <xf numFmtId="9" fontId="5" fillId="8" borderId="10" xfId="0" applyNumberFormat="1" applyFont="1" applyFill="1" applyBorder="1" applyAlignment="1">
      <alignment horizontal="center" vertical="center"/>
    </xf>
    <xf numFmtId="9" fontId="5" fillId="11" borderId="10" xfId="0" applyNumberFormat="1" applyFont="1" applyFill="1" applyBorder="1" applyAlignment="1">
      <alignment horizontal="center" vertical="center"/>
    </xf>
    <xf numFmtId="0" fontId="1" fillId="28" borderId="10" xfId="40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1" fillId="24" borderId="10" xfId="40" applyFont="1" applyFill="1" applyBorder="1" applyAlignment="1" applyProtection="1">
      <alignment vertical="center" wrapText="1"/>
      <protection locked="0"/>
    </xf>
    <xf numFmtId="0" fontId="1" fillId="0" borderId="10" xfId="40" applyFont="1" applyBorder="1" applyAlignment="1">
      <alignment horizontal="center" vertical="center"/>
      <protection/>
    </xf>
    <xf numFmtId="0" fontId="3" fillId="0" borderId="10" xfId="40" applyFont="1" applyBorder="1" applyAlignment="1">
      <alignment horizontal="center" vertical="center"/>
      <protection/>
    </xf>
    <xf numFmtId="0" fontId="4" fillId="0" borderId="10" xfId="40" applyFont="1" applyBorder="1" applyAlignment="1">
      <alignment horizontal="center" vertical="center"/>
      <protection/>
    </xf>
    <xf numFmtId="0" fontId="0" fillId="0" borderId="10" xfId="40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PageLayoutView="0" workbookViewId="0" topLeftCell="A1">
      <selection activeCell="P12" sqref="P12"/>
    </sheetView>
  </sheetViews>
  <sheetFormatPr defaultColWidth="9.00390625" defaultRowHeight="13.5"/>
  <cols>
    <col min="4" max="4" width="8.875" style="0" customWidth="1"/>
    <col min="5" max="5" width="0.875" style="0" hidden="1" customWidth="1"/>
    <col min="6" max="6" width="8.875" style="0" customWidth="1"/>
    <col min="7" max="7" width="1.00390625" style="0" hidden="1" customWidth="1"/>
    <col min="8" max="8" width="9.00390625" style="0" customWidth="1"/>
    <col min="9" max="9" width="9.00390625" style="0" hidden="1" customWidth="1"/>
    <col min="10" max="10" width="0.12890625" style="0" customWidth="1"/>
  </cols>
  <sheetData>
    <row r="1" spans="1:14" ht="13.5">
      <c r="A1" s="26" t="s">
        <v>0</v>
      </c>
      <c r="B1" s="26" t="s">
        <v>1</v>
      </c>
      <c r="C1" s="27" t="s">
        <v>2</v>
      </c>
      <c r="D1" s="27"/>
      <c r="E1" s="28" t="s">
        <v>3</v>
      </c>
      <c r="F1" s="28"/>
      <c r="G1" s="29"/>
      <c r="H1" s="30"/>
      <c r="I1" s="28" t="s">
        <v>4</v>
      </c>
      <c r="J1" s="28"/>
      <c r="K1" s="28"/>
      <c r="L1" s="28"/>
      <c r="M1" s="30"/>
      <c r="N1" s="30"/>
    </row>
    <row r="2" spans="1:14" ht="24">
      <c r="A2" s="26"/>
      <c r="B2" s="26"/>
      <c r="C2" s="1" t="s">
        <v>5</v>
      </c>
      <c r="D2" s="2" t="s">
        <v>6</v>
      </c>
      <c r="E2" s="3"/>
      <c r="F2" s="3" t="s">
        <v>7</v>
      </c>
      <c r="G2" s="3"/>
      <c r="H2" s="3" t="s">
        <v>8</v>
      </c>
      <c r="I2" s="24"/>
      <c r="J2" s="24"/>
      <c r="K2" s="24" t="s">
        <v>9</v>
      </c>
      <c r="L2" s="24" t="s">
        <v>10</v>
      </c>
      <c r="M2" s="4" t="s">
        <v>11</v>
      </c>
      <c r="N2" s="4" t="s">
        <v>12</v>
      </c>
    </row>
    <row r="3" spans="1:14" ht="13.5">
      <c r="A3" s="25" t="s">
        <v>13</v>
      </c>
      <c r="B3" s="5">
        <v>1</v>
      </c>
      <c r="C3" s="6" t="s">
        <v>14</v>
      </c>
      <c r="D3" s="6" t="s">
        <v>15</v>
      </c>
      <c r="E3" s="7">
        <v>0.07</v>
      </c>
      <c r="F3" s="7">
        <v>0.12000000000000001</v>
      </c>
      <c r="G3" s="7">
        <v>0.05</v>
      </c>
      <c r="H3" s="7">
        <v>0.05</v>
      </c>
      <c r="I3" s="22">
        <v>0.1</v>
      </c>
      <c r="J3" s="7">
        <f>I3-E3</f>
        <v>0.03</v>
      </c>
      <c r="K3" s="21">
        <f>I3+G3</f>
        <v>0.15000000000000002</v>
      </c>
      <c r="L3" s="23">
        <v>0.07</v>
      </c>
      <c r="M3" s="7">
        <f>L3+3%</f>
        <v>0.1</v>
      </c>
      <c r="N3" s="7">
        <f>M3+3%</f>
        <v>0.13</v>
      </c>
    </row>
    <row r="4" spans="1:14" ht="13.5">
      <c r="A4" s="25"/>
      <c r="B4" s="8">
        <v>2</v>
      </c>
      <c r="C4" s="9" t="s">
        <v>16</v>
      </c>
      <c r="D4" s="9" t="s">
        <v>17</v>
      </c>
      <c r="E4" s="7">
        <v>0.05</v>
      </c>
      <c r="F4" s="7">
        <v>0.1</v>
      </c>
      <c r="G4" s="7">
        <v>0.05</v>
      </c>
      <c r="H4" s="7">
        <v>0.04</v>
      </c>
      <c r="I4" s="22">
        <v>0.1</v>
      </c>
      <c r="J4" s="7">
        <f>I4-E4</f>
        <v>0.05</v>
      </c>
      <c r="K4" s="21">
        <f>I4+G4</f>
        <v>0.15000000000000002</v>
      </c>
      <c r="L4" s="23">
        <v>0.07</v>
      </c>
      <c r="M4" s="7">
        <f aca="true" t="shared" si="0" ref="M4:N22">L4+3%</f>
        <v>0.1</v>
      </c>
      <c r="N4" s="7">
        <f t="shared" si="0"/>
        <v>0.13</v>
      </c>
    </row>
    <row r="5" spans="1:14" ht="13.5">
      <c r="A5" s="25"/>
      <c r="B5" s="8">
        <v>3</v>
      </c>
      <c r="C5" s="9" t="s">
        <v>18</v>
      </c>
      <c r="D5" s="9" t="s">
        <v>19</v>
      </c>
      <c r="E5" s="7">
        <v>0.2</v>
      </c>
      <c r="F5" s="7">
        <v>0.22</v>
      </c>
      <c r="G5" s="7">
        <v>0.02</v>
      </c>
      <c r="H5" s="7">
        <v>0.07</v>
      </c>
      <c r="I5" s="22">
        <v>0.2</v>
      </c>
      <c r="J5" s="7">
        <f>I5-E5</f>
        <v>0</v>
      </c>
      <c r="K5" s="21">
        <f>I5+G5</f>
        <v>0.22</v>
      </c>
      <c r="L5" s="23">
        <v>0.07</v>
      </c>
      <c r="M5" s="7">
        <f t="shared" si="0"/>
        <v>0.1</v>
      </c>
      <c r="N5" s="7">
        <f t="shared" si="0"/>
        <v>0.13</v>
      </c>
    </row>
    <row r="6" spans="1:14" ht="13.5">
      <c r="A6" s="25"/>
      <c r="B6" s="8">
        <v>4</v>
      </c>
      <c r="C6" s="9" t="s">
        <v>20</v>
      </c>
      <c r="D6" s="9" t="s">
        <v>21</v>
      </c>
      <c r="E6" s="7">
        <v>0.05</v>
      </c>
      <c r="F6" s="7">
        <v>0.11</v>
      </c>
      <c r="G6" s="7">
        <v>0.06</v>
      </c>
      <c r="H6" s="7">
        <v>0.04</v>
      </c>
      <c r="I6" s="22">
        <v>0.1</v>
      </c>
      <c r="J6" s="7">
        <f>I6-E6</f>
        <v>0.05</v>
      </c>
      <c r="K6" s="21">
        <f>I6+G6</f>
        <v>0.16</v>
      </c>
      <c r="L6" s="23">
        <v>0.07</v>
      </c>
      <c r="M6" s="7">
        <f t="shared" si="0"/>
        <v>0.1</v>
      </c>
      <c r="N6" s="7">
        <f t="shared" si="0"/>
        <v>0.13</v>
      </c>
    </row>
    <row r="7" spans="1:14" ht="13.5">
      <c r="A7" s="25"/>
      <c r="B7" s="8">
        <v>5</v>
      </c>
      <c r="C7" s="6" t="s">
        <v>22</v>
      </c>
      <c r="D7" s="6" t="s">
        <v>23</v>
      </c>
      <c r="E7" s="7">
        <v>0.06</v>
      </c>
      <c r="F7" s="7">
        <v>0.12</v>
      </c>
      <c r="G7" s="7">
        <v>0.06</v>
      </c>
      <c r="H7" s="7">
        <v>0.05</v>
      </c>
      <c r="I7" s="22">
        <v>0.1</v>
      </c>
      <c r="J7" s="7">
        <f>I7-E7</f>
        <v>0.04000000000000001</v>
      </c>
      <c r="K7" s="21">
        <f>I7+G7</f>
        <v>0.16</v>
      </c>
      <c r="L7" s="23">
        <v>0.07</v>
      </c>
      <c r="M7" s="7">
        <f t="shared" si="0"/>
        <v>0.1</v>
      </c>
      <c r="N7" s="7">
        <f t="shared" si="0"/>
        <v>0.13</v>
      </c>
    </row>
    <row r="8" spans="1:14" ht="13.5">
      <c r="A8" s="25"/>
      <c r="B8" s="8">
        <v>6</v>
      </c>
      <c r="C8" s="9" t="s">
        <v>24</v>
      </c>
      <c r="D8" s="9" t="s">
        <v>25</v>
      </c>
      <c r="E8" s="7">
        <v>0.07</v>
      </c>
      <c r="F8" s="7">
        <v>0.12000000000000001</v>
      </c>
      <c r="G8" s="7">
        <v>0.05</v>
      </c>
      <c r="H8" s="7">
        <v>0.05</v>
      </c>
      <c r="I8" s="22">
        <v>0.1</v>
      </c>
      <c r="J8" s="7">
        <f>I8-E8</f>
        <v>0.03</v>
      </c>
      <c r="K8" s="21">
        <f>I8+G8</f>
        <v>0.15000000000000002</v>
      </c>
      <c r="L8" s="23">
        <v>0.07</v>
      </c>
      <c r="M8" s="7">
        <f t="shared" si="0"/>
        <v>0.1</v>
      </c>
      <c r="N8" s="7">
        <f t="shared" si="0"/>
        <v>0.13</v>
      </c>
    </row>
    <row r="9" spans="1:14" ht="13.5">
      <c r="A9" s="25"/>
      <c r="B9" s="8">
        <v>7</v>
      </c>
      <c r="C9" s="9" t="s">
        <v>26</v>
      </c>
      <c r="D9" s="9" t="s">
        <v>27</v>
      </c>
      <c r="E9" s="7">
        <v>0.05</v>
      </c>
      <c r="F9" s="7">
        <v>0.09</v>
      </c>
      <c r="G9" s="7">
        <v>0.04</v>
      </c>
      <c r="H9" s="7">
        <v>0.04</v>
      </c>
      <c r="I9" s="22">
        <v>0.1</v>
      </c>
      <c r="J9" s="7">
        <f>I9-E9</f>
        <v>0.05</v>
      </c>
      <c r="K9" s="21">
        <f>I9+G9</f>
        <v>0.14</v>
      </c>
      <c r="L9" s="23">
        <v>0.07</v>
      </c>
      <c r="M9" s="7">
        <f t="shared" si="0"/>
        <v>0.1</v>
      </c>
      <c r="N9" s="7">
        <f t="shared" si="0"/>
        <v>0.13</v>
      </c>
    </row>
    <row r="10" spans="1:14" ht="13.5">
      <c r="A10" s="25"/>
      <c r="B10" s="8">
        <v>8</v>
      </c>
      <c r="C10" s="9" t="s">
        <v>28</v>
      </c>
      <c r="D10" s="9" t="s">
        <v>29</v>
      </c>
      <c r="E10" s="7">
        <v>0.07</v>
      </c>
      <c r="F10" s="7">
        <v>0.12000000000000001</v>
      </c>
      <c r="G10" s="7">
        <v>0.05</v>
      </c>
      <c r="H10" s="7">
        <v>0.05</v>
      </c>
      <c r="I10" s="22">
        <v>0.1</v>
      </c>
      <c r="J10" s="7">
        <f>I10-E10</f>
        <v>0.03</v>
      </c>
      <c r="K10" s="21">
        <f>I10+G10</f>
        <v>0.15000000000000002</v>
      </c>
      <c r="L10" s="23">
        <v>0.07</v>
      </c>
      <c r="M10" s="7">
        <f t="shared" si="0"/>
        <v>0.1</v>
      </c>
      <c r="N10" s="7">
        <f t="shared" si="0"/>
        <v>0.13</v>
      </c>
    </row>
    <row r="11" spans="1:14" ht="13.5">
      <c r="A11" s="25"/>
      <c r="B11" s="8">
        <v>9</v>
      </c>
      <c r="C11" s="9" t="s">
        <v>30</v>
      </c>
      <c r="D11" s="9" t="s">
        <v>31</v>
      </c>
      <c r="E11" s="7">
        <v>0.2</v>
      </c>
      <c r="F11" s="7">
        <v>0.22</v>
      </c>
      <c r="G11" s="7">
        <v>0.02</v>
      </c>
      <c r="H11" s="7">
        <v>0.1</v>
      </c>
      <c r="I11" s="22">
        <v>0.2</v>
      </c>
      <c r="J11" s="7">
        <f>I11-E11</f>
        <v>0</v>
      </c>
      <c r="K11" s="21">
        <f>I11+G11</f>
        <v>0.22</v>
      </c>
      <c r="L11" s="23">
        <v>0.07</v>
      </c>
      <c r="M11" s="7">
        <f t="shared" si="0"/>
        <v>0.1</v>
      </c>
      <c r="N11" s="7">
        <f t="shared" si="0"/>
        <v>0.13</v>
      </c>
    </row>
    <row r="12" spans="1:14" ht="13.5">
      <c r="A12" s="25"/>
      <c r="B12" s="5">
        <v>10</v>
      </c>
      <c r="C12" s="6" t="s">
        <v>32</v>
      </c>
      <c r="D12" s="6" t="s">
        <v>33</v>
      </c>
      <c r="E12" s="7">
        <v>0.06</v>
      </c>
      <c r="F12" s="7">
        <v>0.11</v>
      </c>
      <c r="G12" s="7">
        <v>0.05</v>
      </c>
      <c r="H12" s="7">
        <v>0.05</v>
      </c>
      <c r="I12" s="22">
        <v>0.1</v>
      </c>
      <c r="J12" s="7">
        <f>I12-E12</f>
        <v>0.04000000000000001</v>
      </c>
      <c r="K12" s="21">
        <f>I12+G12</f>
        <v>0.15000000000000002</v>
      </c>
      <c r="L12" s="23">
        <v>0.07</v>
      </c>
      <c r="M12" s="7">
        <f t="shared" si="0"/>
        <v>0.1</v>
      </c>
      <c r="N12" s="7">
        <f t="shared" si="0"/>
        <v>0.13</v>
      </c>
    </row>
    <row r="13" spans="1:14" ht="13.5">
      <c r="A13" s="25"/>
      <c r="B13" s="8">
        <v>11</v>
      </c>
      <c r="C13" s="6" t="s">
        <v>34</v>
      </c>
      <c r="D13" s="6" t="s">
        <v>35</v>
      </c>
      <c r="E13" s="7">
        <v>0.05</v>
      </c>
      <c r="F13" s="7">
        <v>0.1</v>
      </c>
      <c r="G13" s="7">
        <v>0.05</v>
      </c>
      <c r="H13" s="7">
        <v>0.04</v>
      </c>
      <c r="I13" s="22">
        <v>0.1</v>
      </c>
      <c r="J13" s="7">
        <f>I13-E13</f>
        <v>0.05</v>
      </c>
      <c r="K13" s="21">
        <f>I13+G13</f>
        <v>0.15000000000000002</v>
      </c>
      <c r="L13" s="23">
        <v>0.07</v>
      </c>
      <c r="M13" s="7">
        <f t="shared" si="0"/>
        <v>0.1</v>
      </c>
      <c r="N13" s="7">
        <f t="shared" si="0"/>
        <v>0.13</v>
      </c>
    </row>
    <row r="14" spans="1:14" ht="13.5">
      <c r="A14" s="25"/>
      <c r="B14" s="8">
        <v>12</v>
      </c>
      <c r="C14" s="6" t="s">
        <v>36</v>
      </c>
      <c r="D14" s="6" t="s">
        <v>37</v>
      </c>
      <c r="E14" s="7">
        <v>0.07</v>
      </c>
      <c r="F14" s="7">
        <v>0.13</v>
      </c>
      <c r="G14" s="7">
        <v>0.06</v>
      </c>
      <c r="H14" s="7">
        <v>0.05</v>
      </c>
      <c r="I14" s="22">
        <v>0.1</v>
      </c>
      <c r="J14" s="7">
        <f>I14-E14</f>
        <v>0.03</v>
      </c>
      <c r="K14" s="21">
        <f>I14+G14</f>
        <v>0.16</v>
      </c>
      <c r="L14" s="23">
        <v>0.07</v>
      </c>
      <c r="M14" s="7">
        <f t="shared" si="0"/>
        <v>0.1</v>
      </c>
      <c r="N14" s="7">
        <f t="shared" si="0"/>
        <v>0.13</v>
      </c>
    </row>
    <row r="15" spans="1:14" ht="13.5">
      <c r="A15" s="25"/>
      <c r="B15" s="8">
        <v>13</v>
      </c>
      <c r="C15" s="6" t="s">
        <v>38</v>
      </c>
      <c r="D15" s="6" t="s">
        <v>39</v>
      </c>
      <c r="E15" s="7">
        <v>0.05</v>
      </c>
      <c r="F15" s="7">
        <v>0.1</v>
      </c>
      <c r="G15" s="7">
        <v>0.05</v>
      </c>
      <c r="H15" s="7">
        <v>0.04</v>
      </c>
      <c r="I15" s="22">
        <v>0.1</v>
      </c>
      <c r="J15" s="7">
        <f>I15-E15</f>
        <v>0.05</v>
      </c>
      <c r="K15" s="21">
        <f>I15+G15</f>
        <v>0.15000000000000002</v>
      </c>
      <c r="L15" s="23">
        <v>0.07</v>
      </c>
      <c r="M15" s="7">
        <f t="shared" si="0"/>
        <v>0.1</v>
      </c>
      <c r="N15" s="7">
        <f t="shared" si="0"/>
        <v>0.13</v>
      </c>
    </row>
    <row r="16" spans="1:14" ht="13.5">
      <c r="A16" s="25"/>
      <c r="B16" s="8">
        <v>14</v>
      </c>
      <c r="C16" s="6" t="s">
        <v>40</v>
      </c>
      <c r="D16" s="6" t="s">
        <v>41</v>
      </c>
      <c r="E16" s="7">
        <v>0.07</v>
      </c>
      <c r="F16" s="7">
        <v>0.13</v>
      </c>
      <c r="G16" s="7">
        <v>0.06</v>
      </c>
      <c r="H16" s="7">
        <v>0.06</v>
      </c>
      <c r="I16" s="22">
        <v>0.1</v>
      </c>
      <c r="J16" s="7">
        <f>I16-E16</f>
        <v>0.03</v>
      </c>
      <c r="K16" s="21">
        <f>I16+G16</f>
        <v>0.16</v>
      </c>
      <c r="L16" s="23">
        <v>0.07</v>
      </c>
      <c r="M16" s="7">
        <f t="shared" si="0"/>
        <v>0.1</v>
      </c>
      <c r="N16" s="7">
        <f t="shared" si="0"/>
        <v>0.13</v>
      </c>
    </row>
    <row r="17" spans="1:14" ht="13.5">
      <c r="A17" s="25"/>
      <c r="B17" s="8">
        <v>15</v>
      </c>
      <c r="C17" s="6" t="s">
        <v>42</v>
      </c>
      <c r="D17" s="6" t="s">
        <v>43</v>
      </c>
      <c r="E17" s="7">
        <v>0.07</v>
      </c>
      <c r="F17" s="7">
        <v>0.13</v>
      </c>
      <c r="G17" s="7">
        <v>0.06</v>
      </c>
      <c r="H17" s="7">
        <v>0.06</v>
      </c>
      <c r="I17" s="22">
        <v>0.1</v>
      </c>
      <c r="J17" s="7">
        <f>I17-E17</f>
        <v>0.03</v>
      </c>
      <c r="K17" s="21">
        <f>I17+G17</f>
        <v>0.16</v>
      </c>
      <c r="L17" s="23">
        <v>0.07</v>
      </c>
      <c r="M17" s="7">
        <f t="shared" si="0"/>
        <v>0.1</v>
      </c>
      <c r="N17" s="7">
        <f t="shared" si="0"/>
        <v>0.13</v>
      </c>
    </row>
    <row r="18" spans="1:14" ht="13.5">
      <c r="A18" s="25"/>
      <c r="B18" s="8">
        <v>16</v>
      </c>
      <c r="C18" s="6" t="s">
        <v>44</v>
      </c>
      <c r="D18" s="6" t="s">
        <v>45</v>
      </c>
      <c r="E18" s="7">
        <v>0.08</v>
      </c>
      <c r="F18" s="7">
        <v>0.13</v>
      </c>
      <c r="G18" s="7">
        <v>0.05</v>
      </c>
      <c r="H18" s="7">
        <v>0.06</v>
      </c>
      <c r="I18" s="22">
        <v>0.1</v>
      </c>
      <c r="J18" s="7">
        <f>I18-E18</f>
        <v>0.020000000000000004</v>
      </c>
      <c r="K18" s="21">
        <f>I18+G18</f>
        <v>0.15000000000000002</v>
      </c>
      <c r="L18" s="23">
        <v>0.07</v>
      </c>
      <c r="M18" s="7">
        <f t="shared" si="0"/>
        <v>0.1</v>
      </c>
      <c r="N18" s="7">
        <f t="shared" si="0"/>
        <v>0.13</v>
      </c>
    </row>
    <row r="19" spans="1:14" ht="13.5">
      <c r="A19" s="25"/>
      <c r="B19" s="8">
        <v>17</v>
      </c>
      <c r="C19" s="6" t="s">
        <v>46</v>
      </c>
      <c r="D19" s="6" t="s">
        <v>47</v>
      </c>
      <c r="E19" s="7">
        <v>0.05</v>
      </c>
      <c r="F19" s="7">
        <v>0.11</v>
      </c>
      <c r="G19" s="7">
        <v>0.06</v>
      </c>
      <c r="H19" s="7">
        <v>0.04</v>
      </c>
      <c r="I19" s="22">
        <v>0.1</v>
      </c>
      <c r="J19" s="7">
        <f>I19-E19</f>
        <v>0.05</v>
      </c>
      <c r="K19" s="21">
        <f>I19+G19</f>
        <v>0.16</v>
      </c>
      <c r="L19" s="23">
        <v>0.07</v>
      </c>
      <c r="M19" s="7">
        <f t="shared" si="0"/>
        <v>0.1</v>
      </c>
      <c r="N19" s="7">
        <f t="shared" si="0"/>
        <v>0.13</v>
      </c>
    </row>
    <row r="20" spans="1:14" ht="13.5">
      <c r="A20" s="31"/>
      <c r="B20" s="10">
        <v>18</v>
      </c>
      <c r="C20" s="11" t="s">
        <v>48</v>
      </c>
      <c r="D20" s="11" t="s">
        <v>49</v>
      </c>
      <c r="E20" s="7">
        <v>0.08</v>
      </c>
      <c r="F20" s="7">
        <v>0.13</v>
      </c>
      <c r="G20" s="7">
        <v>0.05</v>
      </c>
      <c r="H20" s="7">
        <v>0.06</v>
      </c>
      <c r="I20" s="22">
        <v>0.1</v>
      </c>
      <c r="J20" s="7">
        <f>I20-E20</f>
        <v>0.020000000000000004</v>
      </c>
      <c r="K20" s="21">
        <f>I20+G20</f>
        <v>0.15000000000000002</v>
      </c>
      <c r="L20" s="23">
        <v>0.07</v>
      </c>
      <c r="M20" s="7">
        <f t="shared" si="0"/>
        <v>0.1</v>
      </c>
      <c r="N20" s="7">
        <f t="shared" si="0"/>
        <v>0.13</v>
      </c>
    </row>
    <row r="21" spans="1:14" ht="24">
      <c r="A21" s="31"/>
      <c r="B21" s="10"/>
      <c r="C21" s="11" t="s">
        <v>48</v>
      </c>
      <c r="D21" s="12" t="s">
        <v>50</v>
      </c>
      <c r="E21" s="7">
        <v>0.11</v>
      </c>
      <c r="F21" s="7">
        <v>0.16</v>
      </c>
      <c r="G21" s="7">
        <v>0.05</v>
      </c>
      <c r="H21" s="7">
        <v>0.06</v>
      </c>
      <c r="I21" s="22">
        <v>0.11</v>
      </c>
      <c r="J21" s="7">
        <f>I21-E21</f>
        <v>0</v>
      </c>
      <c r="K21" s="21">
        <f>I21+G21</f>
        <v>0.16</v>
      </c>
      <c r="L21" s="23">
        <v>0.07</v>
      </c>
      <c r="M21" s="7">
        <f t="shared" si="0"/>
        <v>0.1</v>
      </c>
      <c r="N21" s="7">
        <f t="shared" si="0"/>
        <v>0.13</v>
      </c>
    </row>
    <row r="22" spans="1:14" ht="13.5">
      <c r="A22" s="31"/>
      <c r="B22" s="10"/>
      <c r="C22" s="11" t="s">
        <v>48</v>
      </c>
      <c r="D22" s="12" t="s">
        <v>120</v>
      </c>
      <c r="E22" s="7">
        <v>0.2</v>
      </c>
      <c r="F22" s="7">
        <v>0.25</v>
      </c>
      <c r="G22" s="7">
        <v>0.05</v>
      </c>
      <c r="H22" s="7">
        <v>0.06</v>
      </c>
      <c r="I22" s="22">
        <v>0.2</v>
      </c>
      <c r="J22" s="7">
        <f>I22-E22</f>
        <v>0</v>
      </c>
      <c r="K22" s="21">
        <f>I22+G22</f>
        <v>0.25</v>
      </c>
      <c r="L22" s="23">
        <v>0.07</v>
      </c>
      <c r="M22" s="7">
        <f t="shared" si="0"/>
        <v>0.1</v>
      </c>
      <c r="N22" s="7">
        <f t="shared" si="0"/>
        <v>0.13</v>
      </c>
    </row>
    <row r="23" spans="1:14" ht="13.5">
      <c r="A23" s="25" t="s">
        <v>51</v>
      </c>
      <c r="B23" s="8">
        <v>19</v>
      </c>
      <c r="C23" s="13" t="s">
        <v>52</v>
      </c>
      <c r="D23" s="13" t="s">
        <v>53</v>
      </c>
      <c r="E23" s="7">
        <v>0.05</v>
      </c>
      <c r="F23" s="7">
        <v>0.09</v>
      </c>
      <c r="G23" s="7">
        <v>0.04</v>
      </c>
      <c r="H23" s="7">
        <v>0.04</v>
      </c>
      <c r="I23" s="22">
        <v>0.08</v>
      </c>
      <c r="J23" s="7">
        <f>I23-E23</f>
        <v>0.03</v>
      </c>
      <c r="K23" s="21">
        <v>0.13</v>
      </c>
      <c r="L23" s="23">
        <v>0.06</v>
      </c>
      <c r="M23" s="7">
        <f aca="true" t="shared" si="1" ref="M23:M55">L23+3%</f>
        <v>0.09</v>
      </c>
      <c r="N23" s="7">
        <f>M23+2%</f>
        <v>0.11</v>
      </c>
    </row>
    <row r="24" spans="1:14" ht="13.5">
      <c r="A24" s="25"/>
      <c r="B24" s="8">
        <v>20</v>
      </c>
      <c r="C24" s="13" t="s">
        <v>54</v>
      </c>
      <c r="D24" s="13" t="s">
        <v>55</v>
      </c>
      <c r="E24" s="7">
        <v>0.07</v>
      </c>
      <c r="F24" s="7">
        <v>0.12000000000000001</v>
      </c>
      <c r="G24" s="7">
        <v>0.05</v>
      </c>
      <c r="H24" s="7">
        <v>0.05</v>
      </c>
      <c r="I24" s="22">
        <v>0.08</v>
      </c>
      <c r="J24" s="7">
        <f>I24-E24</f>
        <v>0.009999999999999995</v>
      </c>
      <c r="K24" s="21">
        <v>0.14</v>
      </c>
      <c r="L24" s="23">
        <v>0.06</v>
      </c>
      <c r="M24" s="7">
        <f t="shared" si="1"/>
        <v>0.09</v>
      </c>
      <c r="N24" s="7">
        <f aca="true" t="shared" si="2" ref="N24:N55">M24+2%</f>
        <v>0.11</v>
      </c>
    </row>
    <row r="25" spans="1:14" ht="13.5">
      <c r="A25" s="25"/>
      <c r="B25" s="8">
        <v>21</v>
      </c>
      <c r="C25" s="13" t="s">
        <v>56</v>
      </c>
      <c r="D25" s="13" t="s">
        <v>57</v>
      </c>
      <c r="E25" s="7">
        <v>0.07</v>
      </c>
      <c r="F25" s="7">
        <v>0.12000000000000001</v>
      </c>
      <c r="G25" s="7">
        <v>0.05</v>
      </c>
      <c r="H25" s="7">
        <v>0.05</v>
      </c>
      <c r="I25" s="22">
        <v>0.08</v>
      </c>
      <c r="J25" s="7">
        <f>I25-E25</f>
        <v>0.009999999999999995</v>
      </c>
      <c r="K25" s="21">
        <v>0.14</v>
      </c>
      <c r="L25" s="23">
        <v>0.06</v>
      </c>
      <c r="M25" s="7">
        <f t="shared" si="1"/>
        <v>0.09</v>
      </c>
      <c r="N25" s="7">
        <f t="shared" si="2"/>
        <v>0.11</v>
      </c>
    </row>
    <row r="26" spans="1:14" ht="13.5">
      <c r="A26" s="25"/>
      <c r="B26" s="8">
        <v>22</v>
      </c>
      <c r="C26" s="13" t="s">
        <v>58</v>
      </c>
      <c r="D26" s="13" t="s">
        <v>59</v>
      </c>
      <c r="E26" s="7">
        <v>0.07</v>
      </c>
      <c r="F26" s="7">
        <v>0.12000000000000001</v>
      </c>
      <c r="G26" s="7">
        <v>0.05</v>
      </c>
      <c r="H26" s="7">
        <v>0.05</v>
      </c>
      <c r="I26" s="22">
        <v>0.08</v>
      </c>
      <c r="J26" s="7">
        <f>I26-E26</f>
        <v>0.009999999999999995</v>
      </c>
      <c r="K26" s="21">
        <v>0.14</v>
      </c>
      <c r="L26" s="23">
        <v>0.06</v>
      </c>
      <c r="M26" s="7">
        <f t="shared" si="1"/>
        <v>0.09</v>
      </c>
      <c r="N26" s="7">
        <f t="shared" si="2"/>
        <v>0.11</v>
      </c>
    </row>
    <row r="27" spans="1:14" ht="13.5">
      <c r="A27" s="25"/>
      <c r="B27" s="8">
        <v>23</v>
      </c>
      <c r="C27" s="13" t="s">
        <v>60</v>
      </c>
      <c r="D27" s="13" t="s">
        <v>61</v>
      </c>
      <c r="E27" s="7">
        <v>0.06</v>
      </c>
      <c r="F27" s="7">
        <v>0.12</v>
      </c>
      <c r="G27" s="7">
        <v>0.06</v>
      </c>
      <c r="H27" s="7">
        <v>0.04</v>
      </c>
      <c r="I27" s="22">
        <v>0.08</v>
      </c>
      <c r="J27" s="7">
        <f>I27-E27</f>
        <v>0.020000000000000004</v>
      </c>
      <c r="K27" s="21">
        <f>I27+G27</f>
        <v>0.14</v>
      </c>
      <c r="L27" s="23">
        <v>0.06</v>
      </c>
      <c r="M27" s="7">
        <f t="shared" si="1"/>
        <v>0.09</v>
      </c>
      <c r="N27" s="7">
        <f t="shared" si="2"/>
        <v>0.11</v>
      </c>
    </row>
    <row r="28" spans="1:14" ht="13.5">
      <c r="A28" s="25"/>
      <c r="B28" s="8">
        <v>24</v>
      </c>
      <c r="C28" s="13" t="s">
        <v>62</v>
      </c>
      <c r="D28" s="13" t="s">
        <v>63</v>
      </c>
      <c r="E28" s="7">
        <v>0.07</v>
      </c>
      <c r="F28" s="7">
        <v>0.12000000000000001</v>
      </c>
      <c r="G28" s="7">
        <v>0.05</v>
      </c>
      <c r="H28" s="7">
        <v>0.05</v>
      </c>
      <c r="I28" s="22">
        <v>0.1</v>
      </c>
      <c r="J28" s="7">
        <f>I28-E28</f>
        <v>0.03</v>
      </c>
      <c r="K28" s="21">
        <f>I28+G28</f>
        <v>0.15000000000000002</v>
      </c>
      <c r="L28" s="23">
        <v>0.08</v>
      </c>
      <c r="M28" s="7">
        <f t="shared" si="1"/>
        <v>0.11</v>
      </c>
      <c r="N28" s="7">
        <f t="shared" si="2"/>
        <v>0.13</v>
      </c>
    </row>
    <row r="29" spans="1:14" ht="13.5">
      <c r="A29" s="25"/>
      <c r="B29" s="8">
        <v>25</v>
      </c>
      <c r="C29" s="13" t="s">
        <v>64</v>
      </c>
      <c r="D29" s="13" t="s">
        <v>65</v>
      </c>
      <c r="E29" s="7">
        <v>0.06</v>
      </c>
      <c r="F29" s="7">
        <v>0.12</v>
      </c>
      <c r="G29" s="7">
        <v>0.06</v>
      </c>
      <c r="H29" s="7">
        <v>0.04</v>
      </c>
      <c r="I29" s="22">
        <v>0.1</v>
      </c>
      <c r="J29" s="7">
        <f>I29-E29</f>
        <v>0.04000000000000001</v>
      </c>
      <c r="K29" s="21">
        <f>I29+G29</f>
        <v>0.16</v>
      </c>
      <c r="L29" s="23">
        <v>0.08</v>
      </c>
      <c r="M29" s="7">
        <f t="shared" si="1"/>
        <v>0.11</v>
      </c>
      <c r="N29" s="7">
        <f t="shared" si="2"/>
        <v>0.13</v>
      </c>
    </row>
    <row r="30" spans="1:14" ht="13.5">
      <c r="A30" s="25"/>
      <c r="B30" s="8">
        <v>26</v>
      </c>
      <c r="C30" s="13" t="s">
        <v>66</v>
      </c>
      <c r="D30" s="13" t="s">
        <v>67</v>
      </c>
      <c r="E30" s="7">
        <v>0.07</v>
      </c>
      <c r="F30" s="7">
        <v>0.12000000000000001</v>
      </c>
      <c r="G30" s="7">
        <v>0.05</v>
      </c>
      <c r="H30" s="7">
        <v>0.05</v>
      </c>
      <c r="I30" s="22">
        <v>0.08</v>
      </c>
      <c r="J30" s="7">
        <f>I30-E30</f>
        <v>0.009999999999999995</v>
      </c>
      <c r="K30" s="21">
        <f>I30+G30</f>
        <v>0.13</v>
      </c>
      <c r="L30" s="23">
        <v>0.06</v>
      </c>
      <c r="M30" s="7">
        <f t="shared" si="1"/>
        <v>0.09</v>
      </c>
      <c r="N30" s="7">
        <f t="shared" si="2"/>
        <v>0.11</v>
      </c>
    </row>
    <row r="31" spans="1:14" ht="13.5">
      <c r="A31" s="25"/>
      <c r="B31" s="8">
        <v>27</v>
      </c>
      <c r="C31" s="13" t="s">
        <v>68</v>
      </c>
      <c r="D31" s="13" t="s">
        <v>69</v>
      </c>
      <c r="E31" s="7">
        <v>0.09</v>
      </c>
      <c r="F31" s="7">
        <v>0.14</v>
      </c>
      <c r="G31" s="7">
        <v>0.05</v>
      </c>
      <c r="H31" s="7">
        <v>0.07</v>
      </c>
      <c r="I31" s="22">
        <v>0.09</v>
      </c>
      <c r="J31" s="7">
        <f>I31-E31</f>
        <v>0</v>
      </c>
      <c r="K31" s="21">
        <f>I31+G31</f>
        <v>0.14</v>
      </c>
      <c r="L31" s="23">
        <v>0.07</v>
      </c>
      <c r="M31" s="7">
        <f t="shared" si="1"/>
        <v>0.1</v>
      </c>
      <c r="N31" s="7">
        <f t="shared" si="2"/>
        <v>0.12000000000000001</v>
      </c>
    </row>
    <row r="32" spans="1:14" ht="13.5">
      <c r="A32" s="25"/>
      <c r="B32" s="8">
        <v>28</v>
      </c>
      <c r="C32" s="14" t="s">
        <v>70</v>
      </c>
      <c r="D32" s="14" t="s">
        <v>71</v>
      </c>
      <c r="E32" s="7">
        <v>0.09</v>
      </c>
      <c r="F32" s="7">
        <v>0.14</v>
      </c>
      <c r="G32" s="7">
        <v>0.05</v>
      </c>
      <c r="H32" s="7">
        <v>0.07</v>
      </c>
      <c r="I32" s="22">
        <v>0.09</v>
      </c>
      <c r="J32" s="7">
        <f>I32-E32</f>
        <v>0</v>
      </c>
      <c r="K32" s="21">
        <f>I32+G32</f>
        <v>0.14</v>
      </c>
      <c r="L32" s="23">
        <v>0.07</v>
      </c>
      <c r="M32" s="7">
        <f t="shared" si="1"/>
        <v>0.1</v>
      </c>
      <c r="N32" s="7">
        <f t="shared" si="2"/>
        <v>0.12000000000000001</v>
      </c>
    </row>
    <row r="33" spans="1:14" ht="13.5">
      <c r="A33" s="25"/>
      <c r="B33" s="8">
        <v>29</v>
      </c>
      <c r="C33" s="14" t="s">
        <v>72</v>
      </c>
      <c r="D33" s="14" t="s">
        <v>73</v>
      </c>
      <c r="E33" s="7">
        <v>0.08</v>
      </c>
      <c r="F33" s="7">
        <v>0.13</v>
      </c>
      <c r="G33" s="7">
        <v>0.05</v>
      </c>
      <c r="H33" s="7">
        <v>0.06</v>
      </c>
      <c r="I33" s="22">
        <v>0.1</v>
      </c>
      <c r="J33" s="7">
        <f>I33-E33</f>
        <v>0.020000000000000004</v>
      </c>
      <c r="K33" s="21">
        <v>0.16</v>
      </c>
      <c r="L33" s="23">
        <v>0.08</v>
      </c>
      <c r="M33" s="7">
        <f t="shared" si="1"/>
        <v>0.11</v>
      </c>
      <c r="N33" s="7">
        <f t="shared" si="2"/>
        <v>0.13</v>
      </c>
    </row>
    <row r="34" spans="1:14" ht="13.5">
      <c r="A34" s="25"/>
      <c r="B34" s="8">
        <v>30</v>
      </c>
      <c r="C34" s="14" t="s">
        <v>74</v>
      </c>
      <c r="D34" s="14" t="s">
        <v>75</v>
      </c>
      <c r="E34" s="7">
        <v>0.08</v>
      </c>
      <c r="F34" s="7">
        <v>0.12</v>
      </c>
      <c r="G34" s="7">
        <v>0.04</v>
      </c>
      <c r="H34" s="7">
        <v>0.05</v>
      </c>
      <c r="I34" s="22">
        <v>0.08</v>
      </c>
      <c r="J34" s="7">
        <f>I34-E34</f>
        <v>0</v>
      </c>
      <c r="K34" s="21">
        <f>I34+G34</f>
        <v>0.12</v>
      </c>
      <c r="L34" s="23">
        <v>0.06</v>
      </c>
      <c r="M34" s="7">
        <f t="shared" si="1"/>
        <v>0.09</v>
      </c>
      <c r="N34" s="7">
        <f t="shared" si="2"/>
        <v>0.11</v>
      </c>
    </row>
    <row r="35" spans="1:14" ht="13.5">
      <c r="A35" s="25"/>
      <c r="B35" s="8">
        <v>31</v>
      </c>
      <c r="C35" s="14" t="s">
        <v>76</v>
      </c>
      <c r="D35" s="14" t="s">
        <v>77</v>
      </c>
      <c r="E35" s="7">
        <v>0.2</v>
      </c>
      <c r="F35" s="7">
        <v>0.22</v>
      </c>
      <c r="G35" s="7">
        <v>0.02</v>
      </c>
      <c r="H35" s="7">
        <v>0.05</v>
      </c>
      <c r="I35" s="22">
        <v>0.2</v>
      </c>
      <c r="J35" s="7">
        <f>I35-E35</f>
        <v>0</v>
      </c>
      <c r="K35" s="21">
        <f>I35+G35</f>
        <v>0.22</v>
      </c>
      <c r="L35" s="23">
        <v>0.05</v>
      </c>
      <c r="M35" s="7">
        <f t="shared" si="1"/>
        <v>0.08</v>
      </c>
      <c r="N35" s="7">
        <f t="shared" si="2"/>
        <v>0.1</v>
      </c>
    </row>
    <row r="36" spans="1:14" ht="13.5">
      <c r="A36" s="25"/>
      <c r="B36" s="8">
        <v>32</v>
      </c>
      <c r="C36" s="14" t="s">
        <v>78</v>
      </c>
      <c r="D36" s="14" t="s">
        <v>79</v>
      </c>
      <c r="E36" s="7">
        <v>0.2</v>
      </c>
      <c r="F36" s="7">
        <v>0.22</v>
      </c>
      <c r="G36" s="7">
        <v>0.02</v>
      </c>
      <c r="H36" s="7">
        <v>0.05</v>
      </c>
      <c r="I36" s="22">
        <v>0.2</v>
      </c>
      <c r="J36" s="7">
        <f>I36-E36</f>
        <v>0</v>
      </c>
      <c r="K36" s="21">
        <f>I36+G36</f>
        <v>0.22</v>
      </c>
      <c r="L36" s="23">
        <v>0.05</v>
      </c>
      <c r="M36" s="7">
        <f t="shared" si="1"/>
        <v>0.08</v>
      </c>
      <c r="N36" s="7">
        <f t="shared" si="2"/>
        <v>0.1</v>
      </c>
    </row>
    <row r="37" spans="1:14" ht="13.5">
      <c r="A37" s="25"/>
      <c r="B37" s="8">
        <v>33</v>
      </c>
      <c r="C37" s="14" t="s">
        <v>80</v>
      </c>
      <c r="D37" s="14" t="s">
        <v>81</v>
      </c>
      <c r="E37" s="7">
        <v>0.07</v>
      </c>
      <c r="F37" s="7">
        <v>0.12000000000000001</v>
      </c>
      <c r="G37" s="7">
        <v>0.05</v>
      </c>
      <c r="H37" s="7">
        <v>0.05</v>
      </c>
      <c r="I37" s="22">
        <v>0.1</v>
      </c>
      <c r="J37" s="7">
        <f>I37-E37</f>
        <v>0.03</v>
      </c>
      <c r="K37" s="21">
        <f>I37+G37</f>
        <v>0.15000000000000002</v>
      </c>
      <c r="L37" s="23">
        <v>0.08</v>
      </c>
      <c r="M37" s="7">
        <f t="shared" si="1"/>
        <v>0.11</v>
      </c>
      <c r="N37" s="7">
        <f t="shared" si="2"/>
        <v>0.13</v>
      </c>
    </row>
    <row r="38" spans="1:14" ht="13.5">
      <c r="A38" s="25"/>
      <c r="B38" s="8">
        <v>34</v>
      </c>
      <c r="C38" s="14" t="s">
        <v>82</v>
      </c>
      <c r="D38" s="14" t="s">
        <v>83</v>
      </c>
      <c r="E38" s="7">
        <v>0.05</v>
      </c>
      <c r="F38" s="7">
        <v>0.09</v>
      </c>
      <c r="G38" s="7">
        <v>0.04</v>
      </c>
      <c r="H38" s="15">
        <v>0.04</v>
      </c>
      <c r="I38" s="22">
        <v>0.08</v>
      </c>
      <c r="J38" s="7">
        <f>I38-E38</f>
        <v>0.03</v>
      </c>
      <c r="K38" s="21">
        <v>0.13</v>
      </c>
      <c r="L38" s="23">
        <v>0.06</v>
      </c>
      <c r="M38" s="7">
        <f t="shared" si="1"/>
        <v>0.09</v>
      </c>
      <c r="N38" s="7">
        <f t="shared" si="2"/>
        <v>0.11</v>
      </c>
    </row>
    <row r="39" spans="1:14" ht="13.5">
      <c r="A39" s="25"/>
      <c r="B39" s="5">
        <v>35</v>
      </c>
      <c r="C39" s="14" t="s">
        <v>84</v>
      </c>
      <c r="D39" s="14" t="s">
        <v>85</v>
      </c>
      <c r="E39" s="7">
        <v>0.06</v>
      </c>
      <c r="F39" s="7">
        <v>0.12</v>
      </c>
      <c r="G39" s="7">
        <v>0.06</v>
      </c>
      <c r="H39" s="15">
        <v>0.05</v>
      </c>
      <c r="I39" s="22">
        <v>0.08</v>
      </c>
      <c r="J39" s="7">
        <f>I39-E39</f>
        <v>0.020000000000000004</v>
      </c>
      <c r="K39" s="21">
        <f>I39+G39</f>
        <v>0.14</v>
      </c>
      <c r="L39" s="23">
        <v>0.06</v>
      </c>
      <c r="M39" s="7">
        <f t="shared" si="1"/>
        <v>0.09</v>
      </c>
      <c r="N39" s="7">
        <f t="shared" si="2"/>
        <v>0.11</v>
      </c>
    </row>
    <row r="40" spans="1:14" ht="13.5">
      <c r="A40" s="25" t="s">
        <v>86</v>
      </c>
      <c r="B40" s="8">
        <v>36</v>
      </c>
      <c r="C40" s="16" t="s">
        <v>87</v>
      </c>
      <c r="D40" s="16" t="s">
        <v>88</v>
      </c>
      <c r="E40" s="7">
        <v>0.07</v>
      </c>
      <c r="F40" s="7">
        <v>0.13</v>
      </c>
      <c r="G40" s="7">
        <v>0.06</v>
      </c>
      <c r="H40" s="7">
        <v>0.05</v>
      </c>
      <c r="I40" s="22">
        <v>0.09</v>
      </c>
      <c r="J40" s="7">
        <f>I40-E40</f>
        <v>0.01999999999999999</v>
      </c>
      <c r="K40" s="21">
        <f>I40+G40</f>
        <v>0.15</v>
      </c>
      <c r="L40" s="23">
        <v>0.07</v>
      </c>
      <c r="M40" s="7">
        <f t="shared" si="1"/>
        <v>0.1</v>
      </c>
      <c r="N40" s="7">
        <f t="shared" si="2"/>
        <v>0.12000000000000001</v>
      </c>
    </row>
    <row r="41" spans="1:14" ht="13.5">
      <c r="A41" s="25"/>
      <c r="B41" s="8">
        <v>37</v>
      </c>
      <c r="C41" s="16" t="s">
        <v>89</v>
      </c>
      <c r="D41" s="16" t="s">
        <v>90</v>
      </c>
      <c r="E41" s="7">
        <v>0.08</v>
      </c>
      <c r="F41" s="7">
        <v>0.14</v>
      </c>
      <c r="G41" s="7">
        <v>0.06</v>
      </c>
      <c r="H41" s="7">
        <v>0.06</v>
      </c>
      <c r="I41" s="22">
        <v>0.1</v>
      </c>
      <c r="J41" s="7">
        <f>I41-E41</f>
        <v>0.020000000000000004</v>
      </c>
      <c r="K41" s="21">
        <f>I41+G41</f>
        <v>0.16</v>
      </c>
      <c r="L41" s="23">
        <v>0.08</v>
      </c>
      <c r="M41" s="7">
        <f t="shared" si="1"/>
        <v>0.11</v>
      </c>
      <c r="N41" s="7">
        <f t="shared" si="2"/>
        <v>0.13</v>
      </c>
    </row>
    <row r="42" spans="1:14" ht="13.5">
      <c r="A42" s="25"/>
      <c r="B42" s="8">
        <v>38</v>
      </c>
      <c r="C42" s="16" t="s">
        <v>91</v>
      </c>
      <c r="D42" s="16" t="s">
        <v>92</v>
      </c>
      <c r="E42" s="7">
        <v>0.05</v>
      </c>
      <c r="F42" s="7">
        <v>0.11</v>
      </c>
      <c r="G42" s="7">
        <v>0.06</v>
      </c>
      <c r="H42" s="7">
        <v>0.04</v>
      </c>
      <c r="I42" s="22">
        <v>0.07</v>
      </c>
      <c r="J42" s="7">
        <f>I42-E42</f>
        <v>0.020000000000000004</v>
      </c>
      <c r="K42" s="21">
        <f>I42+G42</f>
        <v>0.13</v>
      </c>
      <c r="L42" s="23">
        <v>0.06</v>
      </c>
      <c r="M42" s="7">
        <f>L42+3%</f>
        <v>0.09</v>
      </c>
      <c r="N42" s="7">
        <f t="shared" si="2"/>
        <v>0.11</v>
      </c>
    </row>
    <row r="43" spans="1:16" ht="13.5">
      <c r="A43" s="25"/>
      <c r="B43" s="8">
        <v>39</v>
      </c>
      <c r="C43" s="16" t="s">
        <v>93</v>
      </c>
      <c r="D43" s="16" t="s">
        <v>94</v>
      </c>
      <c r="E43" s="7">
        <v>0.08</v>
      </c>
      <c r="F43" s="7">
        <v>0.13</v>
      </c>
      <c r="G43" s="7">
        <v>0.05</v>
      </c>
      <c r="H43" s="7">
        <v>0.06</v>
      </c>
      <c r="I43" s="22">
        <v>0.1</v>
      </c>
      <c r="J43" s="7">
        <f>I43-E43</f>
        <v>0.020000000000000004</v>
      </c>
      <c r="K43" s="21">
        <f>I43+G43</f>
        <v>0.15000000000000002</v>
      </c>
      <c r="L43" s="23">
        <v>0.08</v>
      </c>
      <c r="M43" s="7">
        <f t="shared" si="1"/>
        <v>0.11</v>
      </c>
      <c r="N43" s="7">
        <f t="shared" si="2"/>
        <v>0.13</v>
      </c>
      <c r="O43" s="20"/>
      <c r="P43" s="20"/>
    </row>
    <row r="44" spans="1:16" ht="13.5">
      <c r="A44" s="25"/>
      <c r="B44" s="8">
        <v>40</v>
      </c>
      <c r="C44" s="16" t="s">
        <v>95</v>
      </c>
      <c r="D44" s="16" t="s">
        <v>96</v>
      </c>
      <c r="E44" s="7">
        <v>0.08</v>
      </c>
      <c r="F44" s="7">
        <v>0.14</v>
      </c>
      <c r="G44" s="7">
        <v>0.06</v>
      </c>
      <c r="H44" s="7">
        <v>0.06</v>
      </c>
      <c r="I44" s="22">
        <v>0.1</v>
      </c>
      <c r="J44" s="7">
        <f>I44-E44</f>
        <v>0.020000000000000004</v>
      </c>
      <c r="K44" s="21">
        <f>I44+G44</f>
        <v>0.16</v>
      </c>
      <c r="L44" s="23">
        <v>0.08</v>
      </c>
      <c r="M44" s="7">
        <f t="shared" si="1"/>
        <v>0.11</v>
      </c>
      <c r="N44" s="7">
        <f t="shared" si="2"/>
        <v>0.13</v>
      </c>
      <c r="O44" s="20"/>
      <c r="P44" s="20"/>
    </row>
    <row r="45" spans="1:16" ht="13.5">
      <c r="A45" s="25"/>
      <c r="B45" s="8">
        <v>41</v>
      </c>
      <c r="C45" s="16" t="s">
        <v>97</v>
      </c>
      <c r="D45" s="16" t="s">
        <v>98</v>
      </c>
      <c r="E45" s="7">
        <v>0.09</v>
      </c>
      <c r="F45" s="7">
        <v>0.15</v>
      </c>
      <c r="G45" s="7">
        <v>0.06</v>
      </c>
      <c r="H45" s="7">
        <v>0.07</v>
      </c>
      <c r="I45" s="22">
        <v>0.11</v>
      </c>
      <c r="J45" s="7">
        <f>I45-E45</f>
        <v>0.020000000000000004</v>
      </c>
      <c r="K45" s="21">
        <f>I45+G45</f>
        <v>0.16999999999999998</v>
      </c>
      <c r="L45" s="23">
        <v>0.09</v>
      </c>
      <c r="M45" s="7">
        <f t="shared" si="1"/>
        <v>0.12</v>
      </c>
      <c r="N45" s="7">
        <f t="shared" si="2"/>
        <v>0.13999999999999999</v>
      </c>
      <c r="O45" s="20"/>
      <c r="P45" s="20"/>
    </row>
    <row r="46" spans="1:16" ht="13.5">
      <c r="A46" s="25"/>
      <c r="B46" s="8">
        <v>42</v>
      </c>
      <c r="C46" s="16" t="s">
        <v>99</v>
      </c>
      <c r="D46" s="16" t="s">
        <v>100</v>
      </c>
      <c r="E46" s="7">
        <v>0.09</v>
      </c>
      <c r="F46" s="7">
        <v>0.14</v>
      </c>
      <c r="G46" s="7">
        <v>0.05</v>
      </c>
      <c r="H46" s="7">
        <v>0.07</v>
      </c>
      <c r="I46" s="22">
        <v>0.11</v>
      </c>
      <c r="J46" s="7">
        <f>I46-E46</f>
        <v>0.020000000000000004</v>
      </c>
      <c r="K46" s="21">
        <v>0.17</v>
      </c>
      <c r="L46" s="23">
        <v>0.09</v>
      </c>
      <c r="M46" s="7">
        <f t="shared" si="1"/>
        <v>0.12</v>
      </c>
      <c r="N46" s="7">
        <f t="shared" si="2"/>
        <v>0.13999999999999999</v>
      </c>
      <c r="O46" s="20"/>
      <c r="P46" s="20"/>
    </row>
    <row r="47" spans="1:16" ht="13.5">
      <c r="A47" s="25"/>
      <c r="B47" s="8">
        <v>43</v>
      </c>
      <c r="C47" s="16" t="s">
        <v>101</v>
      </c>
      <c r="D47" s="16" t="s">
        <v>102</v>
      </c>
      <c r="E47" s="7">
        <v>0.07</v>
      </c>
      <c r="F47" s="7">
        <v>0.13</v>
      </c>
      <c r="G47" s="7">
        <v>0.06</v>
      </c>
      <c r="H47" s="7">
        <v>0.05</v>
      </c>
      <c r="I47" s="22">
        <v>0.09</v>
      </c>
      <c r="J47" s="7">
        <f>I47-E47</f>
        <v>0.01999999999999999</v>
      </c>
      <c r="K47" s="21">
        <v>0.16</v>
      </c>
      <c r="L47" s="23">
        <v>0.07</v>
      </c>
      <c r="M47" s="7">
        <f t="shared" si="1"/>
        <v>0.1</v>
      </c>
      <c r="N47" s="7">
        <f t="shared" si="2"/>
        <v>0.12000000000000001</v>
      </c>
      <c r="O47" s="20"/>
      <c r="P47" s="20"/>
    </row>
    <row r="48" spans="1:16" ht="13.5">
      <c r="A48" s="25"/>
      <c r="B48" s="8">
        <v>44</v>
      </c>
      <c r="C48" s="16" t="s">
        <v>103</v>
      </c>
      <c r="D48" s="16" t="s">
        <v>104</v>
      </c>
      <c r="E48" s="7">
        <v>0.06</v>
      </c>
      <c r="F48" s="7">
        <v>0.11</v>
      </c>
      <c r="G48" s="7">
        <v>0.05</v>
      </c>
      <c r="H48" s="7">
        <v>0.05</v>
      </c>
      <c r="I48" s="22">
        <v>0.08</v>
      </c>
      <c r="J48" s="7">
        <f>I48-E48</f>
        <v>0.020000000000000004</v>
      </c>
      <c r="K48" s="21">
        <v>0.15</v>
      </c>
      <c r="L48" s="23">
        <v>0.07</v>
      </c>
      <c r="M48" s="7">
        <f t="shared" si="1"/>
        <v>0.1</v>
      </c>
      <c r="N48" s="7">
        <f>M48+3%</f>
        <v>0.13</v>
      </c>
      <c r="O48" s="20"/>
      <c r="P48" s="20"/>
    </row>
    <row r="49" spans="1:16" ht="13.5">
      <c r="A49" s="25"/>
      <c r="B49" s="8">
        <v>45</v>
      </c>
      <c r="C49" s="17" t="s">
        <v>105</v>
      </c>
      <c r="D49" s="17" t="s">
        <v>106</v>
      </c>
      <c r="E49" s="7">
        <v>0.09</v>
      </c>
      <c r="F49" s="7">
        <v>0.14</v>
      </c>
      <c r="G49" s="7">
        <v>0.05</v>
      </c>
      <c r="H49" s="7">
        <v>0.07</v>
      </c>
      <c r="I49" s="22">
        <v>0.11</v>
      </c>
      <c r="J49" s="7">
        <f>I49-E49</f>
        <v>0.020000000000000004</v>
      </c>
      <c r="K49" s="21">
        <v>0.17</v>
      </c>
      <c r="L49" s="23">
        <v>0.09</v>
      </c>
      <c r="M49" s="7">
        <f t="shared" si="1"/>
        <v>0.12</v>
      </c>
      <c r="N49" s="7">
        <f t="shared" si="2"/>
        <v>0.13999999999999999</v>
      </c>
      <c r="O49" s="20"/>
      <c r="P49" s="20"/>
    </row>
    <row r="50" spans="1:16" ht="13.5">
      <c r="A50" s="25"/>
      <c r="B50" s="8">
        <v>46</v>
      </c>
      <c r="C50" s="17" t="s">
        <v>107</v>
      </c>
      <c r="D50" s="17" t="s">
        <v>108</v>
      </c>
      <c r="E50" s="7">
        <v>0.08</v>
      </c>
      <c r="F50" s="7">
        <v>0.14</v>
      </c>
      <c r="G50" s="7">
        <v>0.06</v>
      </c>
      <c r="H50" s="7">
        <v>0.06</v>
      </c>
      <c r="I50" s="22">
        <v>0.1</v>
      </c>
      <c r="J50" s="7">
        <f>I50-E50</f>
        <v>0.020000000000000004</v>
      </c>
      <c r="K50" s="21">
        <f>I50+G50</f>
        <v>0.16</v>
      </c>
      <c r="L50" s="23">
        <v>0.08</v>
      </c>
      <c r="M50" s="7">
        <f t="shared" si="1"/>
        <v>0.11</v>
      </c>
      <c r="N50" s="7">
        <f t="shared" si="2"/>
        <v>0.13</v>
      </c>
      <c r="O50" s="20"/>
      <c r="P50" s="20"/>
    </row>
    <row r="51" spans="1:16" ht="13.5">
      <c r="A51" s="25"/>
      <c r="B51" s="8">
        <v>47</v>
      </c>
      <c r="C51" s="17" t="s">
        <v>109</v>
      </c>
      <c r="D51" s="17" t="s">
        <v>110</v>
      </c>
      <c r="E51" s="7">
        <v>0.08</v>
      </c>
      <c r="F51" s="7">
        <v>0.14</v>
      </c>
      <c r="G51" s="7">
        <v>0.06</v>
      </c>
      <c r="H51" s="7">
        <v>0.06</v>
      </c>
      <c r="I51" s="22">
        <v>0.1</v>
      </c>
      <c r="J51" s="7">
        <f>I51-E51</f>
        <v>0.020000000000000004</v>
      </c>
      <c r="K51" s="21">
        <f>I51+G51</f>
        <v>0.16</v>
      </c>
      <c r="L51" s="23">
        <v>0.08</v>
      </c>
      <c r="M51" s="7">
        <f t="shared" si="1"/>
        <v>0.11</v>
      </c>
      <c r="N51" s="7">
        <f t="shared" si="2"/>
        <v>0.13</v>
      </c>
      <c r="O51" s="20"/>
      <c r="P51" s="20"/>
    </row>
    <row r="52" spans="1:16" ht="13.5">
      <c r="A52" s="25"/>
      <c r="B52" s="8">
        <v>48</v>
      </c>
      <c r="C52" s="17" t="s">
        <v>111</v>
      </c>
      <c r="D52" s="17" t="s">
        <v>112</v>
      </c>
      <c r="E52" s="7">
        <v>0.07</v>
      </c>
      <c r="F52" s="7">
        <v>0.13</v>
      </c>
      <c r="G52" s="7">
        <v>0.06</v>
      </c>
      <c r="H52" s="7">
        <v>0.05</v>
      </c>
      <c r="I52" s="22">
        <v>0.09</v>
      </c>
      <c r="J52" s="7">
        <f>I52-E52</f>
        <v>0.01999999999999999</v>
      </c>
      <c r="K52" s="21">
        <f>I52+G52</f>
        <v>0.15</v>
      </c>
      <c r="L52" s="23">
        <v>0.07</v>
      </c>
      <c r="M52" s="7">
        <f t="shared" si="1"/>
        <v>0.1</v>
      </c>
      <c r="N52" s="7">
        <f t="shared" si="2"/>
        <v>0.12000000000000001</v>
      </c>
      <c r="O52" s="20"/>
      <c r="P52" s="20"/>
    </row>
    <row r="53" spans="1:16" ht="13.5">
      <c r="A53" s="25"/>
      <c r="B53" s="8">
        <v>49</v>
      </c>
      <c r="C53" s="17" t="s">
        <v>113</v>
      </c>
      <c r="D53" s="17" t="s">
        <v>114</v>
      </c>
      <c r="E53" s="7">
        <v>0.1</v>
      </c>
      <c r="F53" s="7">
        <v>0.15000000000000002</v>
      </c>
      <c r="G53" s="7">
        <v>0.05</v>
      </c>
      <c r="H53" s="7">
        <v>0.07</v>
      </c>
      <c r="I53" s="22">
        <v>0.12</v>
      </c>
      <c r="J53" s="7">
        <f>I53-E53</f>
        <v>0.01999999999999999</v>
      </c>
      <c r="K53" s="21">
        <v>0.18</v>
      </c>
      <c r="L53" s="23">
        <v>0.09</v>
      </c>
      <c r="M53" s="7">
        <f t="shared" si="1"/>
        <v>0.12</v>
      </c>
      <c r="N53" s="7">
        <f t="shared" si="2"/>
        <v>0.13999999999999999</v>
      </c>
      <c r="O53" s="20"/>
      <c r="P53" s="20"/>
    </row>
    <row r="54" spans="1:16" ht="13.5">
      <c r="A54" s="25"/>
      <c r="B54" s="8">
        <v>50</v>
      </c>
      <c r="C54" s="17" t="s">
        <v>115</v>
      </c>
      <c r="D54" s="17" t="s">
        <v>116</v>
      </c>
      <c r="E54" s="7">
        <v>0.07</v>
      </c>
      <c r="F54" s="7">
        <v>0.12000000000000001</v>
      </c>
      <c r="G54" s="7">
        <v>0.05</v>
      </c>
      <c r="H54" s="7">
        <v>0.05</v>
      </c>
      <c r="I54" s="22">
        <v>0.09</v>
      </c>
      <c r="J54" s="7">
        <f>I54-E54</f>
        <v>0.01999999999999999</v>
      </c>
      <c r="K54" s="21">
        <v>0.15</v>
      </c>
      <c r="L54" s="23">
        <v>0.07</v>
      </c>
      <c r="M54" s="7">
        <f t="shared" si="1"/>
        <v>0.1</v>
      </c>
      <c r="N54" s="7">
        <f t="shared" si="2"/>
        <v>0.12000000000000001</v>
      </c>
      <c r="O54" s="20"/>
      <c r="P54" s="20"/>
    </row>
    <row r="55" spans="1:16" ht="13.5">
      <c r="A55" s="18" t="s">
        <v>117</v>
      </c>
      <c r="B55" s="8">
        <v>51</v>
      </c>
      <c r="C55" s="19" t="s">
        <v>118</v>
      </c>
      <c r="D55" s="19" t="s">
        <v>119</v>
      </c>
      <c r="E55" s="7">
        <v>0.1</v>
      </c>
      <c r="F55" s="7">
        <v>0.16</v>
      </c>
      <c r="G55" s="7">
        <v>0.06</v>
      </c>
      <c r="H55" s="7">
        <v>0.08</v>
      </c>
      <c r="I55" s="22">
        <v>0.12</v>
      </c>
      <c r="J55" s="7">
        <f>I55-E55</f>
        <v>0.01999999999999999</v>
      </c>
      <c r="K55" s="21">
        <f>I55+G55</f>
        <v>0.18</v>
      </c>
      <c r="L55" s="23">
        <v>0.1</v>
      </c>
      <c r="M55" s="7">
        <f t="shared" si="1"/>
        <v>0.13</v>
      </c>
      <c r="N55" s="7">
        <f t="shared" si="2"/>
        <v>0.15</v>
      </c>
      <c r="O55" s="20"/>
      <c r="P55" s="20"/>
    </row>
    <row r="56" spans="10:16" ht="13.5">
      <c r="J56" s="20"/>
      <c r="K56" s="20"/>
      <c r="L56" s="20"/>
      <c r="M56" s="20"/>
      <c r="N56" s="20"/>
      <c r="O56" s="20"/>
      <c r="P56" s="20"/>
    </row>
  </sheetData>
  <sheetProtection/>
  <mergeCells count="8">
    <mergeCell ref="C1:D1"/>
    <mergeCell ref="E1:H1"/>
    <mergeCell ref="I1:N1"/>
    <mergeCell ref="A23:A39"/>
    <mergeCell ref="A40:A54"/>
    <mergeCell ref="A1:A2"/>
    <mergeCell ref="B1:B2"/>
    <mergeCell ref="A3:A2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ZDQH\CHENCHENG</dc:creator>
  <cp:keywords/>
  <dc:description/>
  <cp:lastModifiedBy>微软用户</cp:lastModifiedBy>
  <dcterms:created xsi:type="dcterms:W3CDTF">2019-01-29T12:32:53Z</dcterms:created>
  <dcterms:modified xsi:type="dcterms:W3CDTF">2019-01-30T02:04:14Z</dcterms:modified>
  <cp:category/>
  <cp:version/>
  <cp:contentType/>
  <cp:contentStatus/>
</cp:coreProperties>
</file>